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1880A7E4-7249-426D-BAB5-4FE86B9928C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8" i="1" l="1"/>
  <c r="K73" i="1" l="1"/>
  <c r="L68" i="1"/>
  <c r="L63" i="1"/>
  <c r="L62" i="1"/>
  <c r="L61" i="1"/>
  <c r="L53" i="1"/>
  <c r="L50" i="1"/>
  <c r="L46" i="1"/>
  <c r="L42" i="1"/>
  <c r="L37" i="1"/>
  <c r="L33" i="1"/>
  <c r="L27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<sst xmlns="http://schemas.openxmlformats.org/spreadsheetml/2006/main" count="182" uniqueCount="130">
  <si>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</si>
  <si>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</si>
  <si>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</si>
  <si>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</si>
  <si>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</si>
  <si>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</si>
  <si>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</si>
  <si>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</si>
  <si>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</si>
  <si>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</si>
  <si>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</si>
  <si>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</si>
  <si>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</si>
  <si>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</si>
  <si>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</si>
  <si>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</si>
  <si>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</si>
  <si>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</si>
  <si>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</si>
  <si>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</si>
  <si>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</si>
  <si>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</si>
  <si>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</si>
  <si>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</si>
  <si>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</si>
  <si>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</si>
  <si>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</si>
  <si>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</si>
  <si>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</si>
  <si>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</si>
  <si>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</si>
  <si>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</si>
  <si>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</si>
  <si>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</si>
  <si>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</si>
  <si>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</si>
  <si>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</si>
  <si>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</si>
  <si>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</si>
  <si>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</si>
  <si>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</si>
  <si>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</si>
  <si>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</si>
  <si>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</si>
  <si>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</si>
  <si>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</si>
  <si>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</si>
  <si>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</si>
  <si>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</si>
  <si>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</si>
  <si>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</si>
  <si>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</si>
  <si>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</si>
  <si>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</si>
  <si>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</si>
  <si>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</si>
  <si>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</si>
  <si>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</si>
  <si>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</si>
  <si>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</si>
  <si>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</si>
  <si>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</si>
  <si>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</si>
  <si>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</si>
  <si>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</si>
  <si>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</si>
  <si>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</si>
  <si>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</si>
  <si>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</si>
  <si>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</si>
  <si>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</si>
  <si>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</si>
  <si>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</si>
  <si>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</si>
  <si>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</si>
  <si>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</si>
  <si>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</si>
  <si>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</si>
  <si>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</si>
  <si>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</si>
  <si>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</si>
  <si>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</si>
  <si>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</si>
  <si>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</si>
  <si>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</si>
  <si>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</si>
  <si>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</si>
  <si>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</si>
  <si>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</si>
  <si>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</si>
  <si>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</si>
  <si>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</si>
  <si>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</si>
  <si>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</si>
  <si>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</si>
  <si>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</si>
  <si>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</si>
  <si>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</si>
  <si>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</si>
  <si>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</si>
  <si>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</si>
  <si>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</si>
  <si>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</si>
  <si>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</si>
  <si>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</si>
  <si>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</si>
  <si>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</si>
  <si>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</si>
  <si>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</si>
  <si>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</si>
  <si>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</si>
  <si>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</si>
  <si>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</si>
  <si>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</si>
  <si>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</si>
  <si>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</si>
  <si>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</si>
  <si>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</si>
  <si>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</si>
  <si>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</si>
  <si>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</si>
  <si>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</si>
  <si>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</si>
  <si>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</si>
  <si>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</si>
  <si>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</si>
  <si>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</si>
  <si>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</si>
  <si>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</si>
  <si>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Mês: setembro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</si>
</sst>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0"/>
  <sheetViews>
    <sheetView tabSelected="1" topLeftCell="D67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129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47" t="s">
        <v>12</v>
      </c>
      <c r="B3" s="49" t="s">
        <v>88</v>
      </c>
      <c r="C3" s="20" t="s">
        <v>13</v>
      </c>
      <c r="D3" s="51" t="s">
        <v>23</v>
      </c>
      <c r="E3" s="51" t="s">
        <v>6</v>
      </c>
      <c r="F3" s="51" t="s">
        <v>45</v>
      </c>
      <c r="G3" s="21" t="s">
        <v>92</v>
      </c>
      <c r="H3" s="22">
        <v>5200</v>
      </c>
      <c r="I3" s="57">
        <f>SUM(H3:H7)</f>
        <v>14720</v>
      </c>
      <c r="J3" s="61">
        <v>3.2800000000000003E-2</v>
      </c>
      <c r="K3" s="23"/>
      <c r="L3" s="45">
        <f>SUM(K3:K7)</f>
        <v>0</v>
      </c>
      <c r="M3" s="46"/>
    </row>
    <row r="4" spans="1:13" ht="28.5" customHeight="1" x14ac:dyDescent="0.25">
      <c r="A4" s="48"/>
      <c r="B4" s="50"/>
      <c r="C4" s="52" t="s">
        <v>38</v>
      </c>
      <c r="D4" s="52"/>
      <c r="E4" s="52"/>
      <c r="F4" s="52"/>
      <c r="G4" s="15" t="s">
        <v>93</v>
      </c>
      <c r="H4" s="16">
        <v>1000</v>
      </c>
      <c r="I4" s="58"/>
      <c r="J4" s="60"/>
      <c r="K4" s="24"/>
      <c r="L4" s="40"/>
      <c r="M4" s="43"/>
    </row>
    <row r="5" spans="1:13" ht="40.5" customHeight="1" x14ac:dyDescent="0.25">
      <c r="A5" s="48"/>
      <c r="B5" s="50"/>
      <c r="C5" s="52"/>
      <c r="D5" s="52"/>
      <c r="E5" s="52"/>
      <c r="F5" s="52"/>
      <c r="G5" s="15" t="s">
        <v>109</v>
      </c>
      <c r="H5" s="16">
        <v>3600</v>
      </c>
      <c r="I5" s="58"/>
      <c r="J5" s="60"/>
      <c r="K5" s="24"/>
      <c r="L5" s="40"/>
      <c r="M5" s="43"/>
    </row>
    <row r="6" spans="1:13" ht="32.25" customHeight="1" x14ac:dyDescent="0.25">
      <c r="A6" s="48"/>
      <c r="B6" s="50"/>
      <c r="C6" s="52"/>
      <c r="D6" s="52"/>
      <c r="E6" s="11" t="s">
        <v>8</v>
      </c>
      <c r="F6" s="52"/>
      <c r="G6" s="15" t="s">
        <v>110</v>
      </c>
      <c r="H6" s="16">
        <v>920</v>
      </c>
      <c r="I6" s="58"/>
      <c r="J6" s="60"/>
      <c r="K6" s="24"/>
      <c r="L6" s="40"/>
      <c r="M6" s="43"/>
    </row>
    <row r="7" spans="1:13" ht="32.25" customHeight="1" x14ac:dyDescent="0.25">
      <c r="A7" s="48"/>
      <c r="B7" s="50"/>
      <c r="C7" s="52"/>
      <c r="D7" s="52"/>
      <c r="E7" s="11" t="s">
        <v>9</v>
      </c>
      <c r="F7" s="52"/>
      <c r="G7" s="15" t="s">
        <v>94</v>
      </c>
      <c r="H7" s="16">
        <v>4000</v>
      </c>
      <c r="I7" s="58"/>
      <c r="J7" s="60"/>
      <c r="K7" s="24"/>
      <c r="L7" s="41"/>
      <c r="M7" s="44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8" t="s">
        <v>14</v>
      </c>
      <c r="B10" s="50" t="s">
        <v>15</v>
      </c>
      <c r="C10" s="12" t="s">
        <v>37</v>
      </c>
      <c r="D10" s="54" t="s">
        <v>16</v>
      </c>
      <c r="E10" s="52" t="s">
        <v>6</v>
      </c>
      <c r="F10" s="52" t="s">
        <v>7</v>
      </c>
      <c r="G10" s="53" t="s">
        <v>91</v>
      </c>
      <c r="H10" s="59">
        <v>17200</v>
      </c>
      <c r="I10" s="58">
        <f>SUM(H10:H13)</f>
        <v>17200</v>
      </c>
      <c r="J10" s="60">
        <v>3.8399999999999997E-2</v>
      </c>
      <c r="K10" s="24"/>
      <c r="L10" s="39">
        <f>SUM(K10:K13)</f>
        <v>0</v>
      </c>
      <c r="M10" s="42"/>
    </row>
    <row r="11" spans="1:13" ht="33.75" customHeight="1" x14ac:dyDescent="0.25">
      <c r="A11" s="48"/>
      <c r="B11" s="50"/>
      <c r="C11" s="54" t="s">
        <v>17</v>
      </c>
      <c r="D11" s="54"/>
      <c r="E11" s="52"/>
      <c r="F11" s="52"/>
      <c r="G11" s="53"/>
      <c r="H11" s="59"/>
      <c r="I11" s="58"/>
      <c r="J11" s="60"/>
      <c r="K11" s="24"/>
      <c r="L11" s="40"/>
      <c r="M11" s="43"/>
    </row>
    <row r="12" spans="1:13" ht="30" customHeight="1" x14ac:dyDescent="0.25">
      <c r="A12" s="48"/>
      <c r="B12" s="50"/>
      <c r="C12" s="54"/>
      <c r="D12" s="54"/>
      <c r="E12" s="11" t="s">
        <v>8</v>
      </c>
      <c r="F12" s="52"/>
      <c r="G12" s="53"/>
      <c r="H12" s="59"/>
      <c r="I12" s="58"/>
      <c r="J12" s="60"/>
      <c r="K12" s="24"/>
      <c r="L12" s="40"/>
      <c r="M12" s="43"/>
    </row>
    <row r="13" spans="1:13" ht="29.25" customHeight="1" x14ac:dyDescent="0.25">
      <c r="A13" s="48"/>
      <c r="B13" s="50"/>
      <c r="C13" s="54"/>
      <c r="D13" s="54"/>
      <c r="E13" s="11" t="s">
        <v>9</v>
      </c>
      <c r="F13" s="52"/>
      <c r="G13" s="53"/>
      <c r="H13" s="59"/>
      <c r="I13" s="58"/>
      <c r="J13" s="60"/>
      <c r="K13" s="24"/>
      <c r="L13" s="41"/>
      <c r="M13" s="44"/>
    </row>
    <row r="14" spans="1:13" ht="39.75" customHeight="1" x14ac:dyDescent="0.25">
      <c r="A14" s="48" t="s">
        <v>11</v>
      </c>
      <c r="B14" s="50" t="s">
        <v>54</v>
      </c>
      <c r="C14" s="52" t="s">
        <v>55</v>
      </c>
      <c r="D14" s="48" t="s">
        <v>71</v>
      </c>
      <c r="E14" s="52" t="s">
        <v>6</v>
      </c>
      <c r="F14" s="52" t="s">
        <v>56</v>
      </c>
      <c r="G14" s="8" t="s">
        <v>91</v>
      </c>
      <c r="H14" s="13">
        <v>30000</v>
      </c>
      <c r="I14" s="58">
        <f>SUM(H14:H19)</f>
        <v>37880</v>
      </c>
      <c r="J14" s="60">
        <v>8.4500000000000006E-2</v>
      </c>
      <c r="K14" s="24"/>
      <c r="L14" s="39">
        <f>SUM(K14:K19)</f>
        <v>0</v>
      </c>
      <c r="M14" s="42"/>
    </row>
    <row r="15" spans="1:13" ht="31.5" customHeight="1" x14ac:dyDescent="0.25">
      <c r="A15" s="48"/>
      <c r="B15" s="50"/>
      <c r="C15" s="52"/>
      <c r="D15" s="48"/>
      <c r="E15" s="52"/>
      <c r="F15" s="52"/>
      <c r="G15" s="8" t="s">
        <v>95</v>
      </c>
      <c r="H15" s="13">
        <v>980</v>
      </c>
      <c r="I15" s="58"/>
      <c r="J15" s="60"/>
      <c r="K15" s="24"/>
      <c r="L15" s="40"/>
      <c r="M15" s="43"/>
    </row>
    <row r="16" spans="1:13" ht="35.25" customHeight="1" x14ac:dyDescent="0.25">
      <c r="A16" s="48"/>
      <c r="B16" s="50"/>
      <c r="C16" s="52"/>
      <c r="D16" s="48"/>
      <c r="E16" s="52"/>
      <c r="F16" s="52"/>
      <c r="G16" s="8" t="s">
        <v>96</v>
      </c>
      <c r="H16" s="13">
        <v>1400</v>
      </c>
      <c r="I16" s="58"/>
      <c r="J16" s="60"/>
      <c r="K16" s="24"/>
      <c r="L16" s="40"/>
      <c r="M16" s="43"/>
    </row>
    <row r="17" spans="1:13" ht="29.25" customHeight="1" x14ac:dyDescent="0.25">
      <c r="A17" s="48"/>
      <c r="B17" s="50"/>
      <c r="C17" s="52"/>
      <c r="D17" s="48"/>
      <c r="E17" s="52"/>
      <c r="F17" s="52"/>
      <c r="G17" s="8" t="s">
        <v>97</v>
      </c>
      <c r="H17" s="13">
        <v>2850</v>
      </c>
      <c r="I17" s="58"/>
      <c r="J17" s="60"/>
      <c r="K17" s="24"/>
      <c r="L17" s="40"/>
      <c r="M17" s="43"/>
    </row>
    <row r="18" spans="1:13" ht="26.25" customHeight="1" x14ac:dyDescent="0.25">
      <c r="A18" s="48"/>
      <c r="B18" s="50"/>
      <c r="C18" s="52"/>
      <c r="D18" s="48"/>
      <c r="E18" s="52"/>
      <c r="F18" s="52"/>
      <c r="G18" s="8" t="s">
        <v>98</v>
      </c>
      <c r="H18" s="13">
        <v>1150</v>
      </c>
      <c r="I18" s="58"/>
      <c r="J18" s="60"/>
      <c r="K18" s="24"/>
      <c r="L18" s="40"/>
      <c r="M18" s="43"/>
    </row>
    <row r="19" spans="1:13" ht="24.75" customHeight="1" x14ac:dyDescent="0.25">
      <c r="A19" s="48"/>
      <c r="B19" s="50"/>
      <c r="C19" s="52"/>
      <c r="D19" s="48"/>
      <c r="E19" s="52"/>
      <c r="F19" s="52"/>
      <c r="G19" s="8" t="s">
        <v>112</v>
      </c>
      <c r="H19" s="13">
        <v>1500</v>
      </c>
      <c r="I19" s="58"/>
      <c r="J19" s="60"/>
      <c r="K19" s="24"/>
      <c r="L19" s="41"/>
      <c r="M19" s="44"/>
    </row>
    <row r="20" spans="1:13" ht="27.75" hidden="1" customHeight="1" x14ac:dyDescent="0.25">
      <c r="A20" s="48"/>
      <c r="B20" s="50"/>
      <c r="C20" s="52"/>
      <c r="D20" s="48"/>
      <c r="E20" s="52"/>
      <c r="F20" s="11"/>
      <c r="G20" s="15"/>
      <c r="H20" s="7"/>
      <c r="I20" s="7"/>
      <c r="J20" s="14"/>
      <c r="K20" s="24"/>
      <c r="L20" s="24"/>
      <c r="M20" s="25"/>
    </row>
    <row r="21" spans="1:13" ht="45" hidden="1" customHeight="1" x14ac:dyDescent="0.25">
      <c r="A21" s="48"/>
      <c r="B21" s="50"/>
      <c r="C21" s="52"/>
      <c r="D21" s="48"/>
      <c r="E21" s="52"/>
      <c r="F21" s="11"/>
      <c r="G21" s="15"/>
      <c r="H21" s="7"/>
      <c r="I21" s="7"/>
      <c r="J21" s="14"/>
      <c r="K21" s="24"/>
      <c r="L21" s="24"/>
      <c r="M21" s="25"/>
    </row>
    <row r="22" spans="1:13" ht="24.75" customHeight="1" x14ac:dyDescent="0.25">
      <c r="A22" s="48" t="s">
        <v>43</v>
      </c>
      <c r="B22" s="50" t="s">
        <v>57</v>
      </c>
      <c r="C22" s="48" t="s">
        <v>58</v>
      </c>
      <c r="D22" s="65" t="s">
        <v>23</v>
      </c>
      <c r="E22" s="48" t="s">
        <v>6</v>
      </c>
      <c r="F22" s="48" t="s">
        <v>59</v>
      </c>
      <c r="G22" s="56" t="s">
        <v>94</v>
      </c>
      <c r="H22" s="59">
        <v>10000</v>
      </c>
      <c r="I22" s="58">
        <f>SUM(H21:H26)</f>
        <v>10000</v>
      </c>
      <c r="J22" s="60">
        <v>2.23E-2</v>
      </c>
      <c r="K22" s="24"/>
      <c r="L22" s="39">
        <f>SUM(K22:K25)</f>
        <v>0</v>
      </c>
      <c r="M22" s="42"/>
    </row>
    <row r="23" spans="1:13" ht="55.5" customHeight="1" x14ac:dyDescent="0.25">
      <c r="A23" s="48"/>
      <c r="B23" s="50"/>
      <c r="C23" s="48"/>
      <c r="D23" s="65"/>
      <c r="E23" s="48"/>
      <c r="F23" s="48"/>
      <c r="G23" s="56"/>
      <c r="H23" s="59"/>
      <c r="I23" s="58"/>
      <c r="J23" s="60"/>
      <c r="K23" s="24"/>
      <c r="L23" s="40"/>
      <c r="M23" s="43"/>
    </row>
    <row r="24" spans="1:13" ht="41.25" customHeight="1" x14ac:dyDescent="0.25">
      <c r="A24" s="48"/>
      <c r="B24" s="50"/>
      <c r="C24" s="48"/>
      <c r="D24" s="65"/>
      <c r="E24" s="48"/>
      <c r="F24" s="48"/>
      <c r="G24" s="56"/>
      <c r="H24" s="59"/>
      <c r="I24" s="58"/>
      <c r="J24" s="60"/>
      <c r="K24" s="24"/>
      <c r="L24" s="40"/>
      <c r="M24" s="43"/>
    </row>
    <row r="25" spans="1:13" ht="40.5" customHeight="1" x14ac:dyDescent="0.25">
      <c r="A25" s="48"/>
      <c r="B25" s="50"/>
      <c r="C25" s="48"/>
      <c r="D25" s="65"/>
      <c r="E25" s="48"/>
      <c r="F25" s="48"/>
      <c r="G25" s="56"/>
      <c r="H25" s="59"/>
      <c r="I25" s="58"/>
      <c r="J25" s="60"/>
      <c r="K25" s="24"/>
      <c r="L25" s="41"/>
      <c r="M25" s="44"/>
    </row>
    <row r="26" spans="1:13" ht="11.25" hidden="1" customHeight="1" x14ac:dyDescent="0.25">
      <c r="A26" s="48"/>
      <c r="B26" s="50"/>
      <c r="C26" s="48"/>
      <c r="D26" s="65"/>
      <c r="E26" s="48"/>
      <c r="F26" s="48"/>
      <c r="G26" s="56"/>
      <c r="H26" s="59"/>
      <c r="I26" s="58"/>
      <c r="J26" s="60"/>
      <c r="K26" s="24"/>
      <c r="L26" s="24"/>
      <c r="M26" s="25"/>
    </row>
    <row r="27" spans="1:13" ht="33" customHeight="1" x14ac:dyDescent="0.25">
      <c r="A27" s="48" t="s">
        <v>21</v>
      </c>
      <c r="B27" s="55" t="s">
        <v>60</v>
      </c>
      <c r="C27" s="48" t="s">
        <v>61</v>
      </c>
      <c r="D27" s="48" t="s">
        <v>71</v>
      </c>
      <c r="E27" s="48" t="s">
        <v>6</v>
      </c>
      <c r="F27" s="48" t="s">
        <v>56</v>
      </c>
      <c r="G27" s="8" t="s">
        <v>91</v>
      </c>
      <c r="H27" s="16">
        <v>30000</v>
      </c>
      <c r="I27" s="58">
        <f>SUM(H27:H32)</f>
        <v>37880</v>
      </c>
      <c r="J27" s="62">
        <v>8.4500000000000006E-2</v>
      </c>
      <c r="K27" s="24"/>
      <c r="L27" s="39">
        <f>SUM(K27:K32)</f>
        <v>0</v>
      </c>
      <c r="M27" s="42"/>
    </row>
    <row r="28" spans="1:13" ht="26.25" customHeight="1" x14ac:dyDescent="0.25">
      <c r="A28" s="48"/>
      <c r="B28" s="55"/>
      <c r="C28" s="48"/>
      <c r="D28" s="48"/>
      <c r="E28" s="48"/>
      <c r="F28" s="48"/>
      <c r="G28" s="8" t="s">
        <v>95</v>
      </c>
      <c r="H28" s="16">
        <v>980</v>
      </c>
      <c r="I28" s="58"/>
      <c r="J28" s="62"/>
      <c r="K28" s="24"/>
      <c r="L28" s="40"/>
      <c r="M28" s="43"/>
    </row>
    <row r="29" spans="1:13" ht="33.75" customHeight="1" x14ac:dyDescent="0.25">
      <c r="A29" s="48"/>
      <c r="B29" s="55"/>
      <c r="C29" s="48"/>
      <c r="D29" s="48"/>
      <c r="E29" s="48"/>
      <c r="F29" s="48"/>
      <c r="G29" s="8" t="s">
        <v>96</v>
      </c>
      <c r="H29" s="16">
        <v>1400</v>
      </c>
      <c r="I29" s="58"/>
      <c r="J29" s="62"/>
      <c r="K29" s="24"/>
      <c r="L29" s="40"/>
      <c r="M29" s="43"/>
    </row>
    <row r="30" spans="1:13" ht="25.5" customHeight="1" x14ac:dyDescent="0.25">
      <c r="A30" s="48"/>
      <c r="B30" s="55"/>
      <c r="C30" s="48"/>
      <c r="D30" s="48"/>
      <c r="E30" s="48"/>
      <c r="F30" s="48"/>
      <c r="G30" s="8" t="s">
        <v>97</v>
      </c>
      <c r="H30" s="16">
        <v>2850</v>
      </c>
      <c r="I30" s="58"/>
      <c r="J30" s="62"/>
      <c r="K30" s="24"/>
      <c r="L30" s="40"/>
      <c r="M30" s="43"/>
    </row>
    <row r="31" spans="1:13" ht="33.75" customHeight="1" x14ac:dyDescent="0.25">
      <c r="A31" s="48"/>
      <c r="B31" s="55"/>
      <c r="C31" s="48"/>
      <c r="D31" s="48"/>
      <c r="E31" s="48"/>
      <c r="F31" s="48"/>
      <c r="G31" s="8" t="s">
        <v>98</v>
      </c>
      <c r="H31" s="16">
        <v>1150</v>
      </c>
      <c r="I31" s="58"/>
      <c r="J31" s="62"/>
      <c r="K31" s="24"/>
      <c r="L31" s="40"/>
      <c r="M31" s="43"/>
    </row>
    <row r="32" spans="1:13" ht="20.25" customHeight="1" x14ac:dyDescent="0.25">
      <c r="A32" s="48"/>
      <c r="B32" s="55"/>
      <c r="C32" s="48"/>
      <c r="D32" s="48"/>
      <c r="E32" s="48"/>
      <c r="F32" s="48"/>
      <c r="G32" s="8" t="s">
        <v>112</v>
      </c>
      <c r="H32" s="16">
        <v>1500</v>
      </c>
      <c r="I32" s="58"/>
      <c r="J32" s="62"/>
      <c r="K32" s="24"/>
      <c r="L32" s="41"/>
      <c r="M32" s="44"/>
    </row>
    <row r="33" spans="1:13" ht="22.5" customHeight="1" x14ac:dyDescent="0.25">
      <c r="A33" s="48" t="s">
        <v>41</v>
      </c>
      <c r="B33" s="56" t="s">
        <v>63</v>
      </c>
      <c r="C33" s="52" t="s">
        <v>62</v>
      </c>
      <c r="D33" s="48" t="s">
        <v>46</v>
      </c>
      <c r="E33" s="9" t="s">
        <v>9</v>
      </c>
      <c r="F33" s="48" t="s">
        <v>44</v>
      </c>
      <c r="G33" s="56" t="s">
        <v>91</v>
      </c>
      <c r="H33" s="58">
        <v>5000</v>
      </c>
      <c r="I33" s="58">
        <f>SUM(H33:H36)</f>
        <v>5000</v>
      </c>
      <c r="J33" s="62">
        <v>1.11E-2</v>
      </c>
      <c r="K33" s="39">
        <v>3000</v>
      </c>
      <c r="L33" s="39">
        <f>SUM(K33:K36)</f>
        <v>3000</v>
      </c>
      <c r="M33" s="42">
        <v>0.6</v>
      </c>
    </row>
    <row r="34" spans="1:13" ht="15" customHeight="1" x14ac:dyDescent="0.25">
      <c r="A34" s="48"/>
      <c r="B34" s="56"/>
      <c r="C34" s="52"/>
      <c r="D34" s="48"/>
      <c r="E34" s="9" t="s">
        <v>20</v>
      </c>
      <c r="F34" s="48"/>
      <c r="G34" s="56"/>
      <c r="H34" s="58"/>
      <c r="I34" s="58"/>
      <c r="J34" s="62"/>
      <c r="K34" s="40"/>
      <c r="L34" s="40"/>
      <c r="M34" s="43"/>
    </row>
    <row r="35" spans="1:13" ht="37.5" customHeight="1" x14ac:dyDescent="0.25">
      <c r="A35" s="48"/>
      <c r="B35" s="56"/>
      <c r="C35" s="52"/>
      <c r="D35" s="48"/>
      <c r="E35" s="9" t="s">
        <v>19</v>
      </c>
      <c r="F35" s="48"/>
      <c r="G35" s="56"/>
      <c r="H35" s="58"/>
      <c r="I35" s="58"/>
      <c r="J35" s="62"/>
      <c r="K35" s="40"/>
      <c r="L35" s="40"/>
      <c r="M35" s="43"/>
    </row>
    <row r="36" spans="1:13" ht="36" customHeight="1" x14ac:dyDescent="0.25">
      <c r="A36" s="48"/>
      <c r="B36" s="56"/>
      <c r="C36" s="52"/>
      <c r="D36" s="48"/>
      <c r="E36" s="9" t="s">
        <v>27</v>
      </c>
      <c r="F36" s="48"/>
      <c r="G36" s="56"/>
      <c r="H36" s="58"/>
      <c r="I36" s="58"/>
      <c r="J36" s="62"/>
      <c r="K36" s="41"/>
      <c r="L36" s="41"/>
      <c r="M36" s="44"/>
    </row>
    <row r="37" spans="1:13" ht="42.75" customHeight="1" x14ac:dyDescent="0.25">
      <c r="A37" s="48" t="s">
        <v>42</v>
      </c>
      <c r="B37" s="50" t="s">
        <v>64</v>
      </c>
      <c r="C37" s="48" t="s">
        <v>65</v>
      </c>
      <c r="D37" s="48" t="s">
        <v>23</v>
      </c>
      <c r="E37" s="48" t="s">
        <v>6</v>
      </c>
      <c r="F37" s="48" t="s">
        <v>66</v>
      </c>
      <c r="G37" s="50" t="s">
        <v>99</v>
      </c>
      <c r="H37" s="59">
        <v>30000</v>
      </c>
      <c r="I37" s="58">
        <f>SUM(H37:H41)</f>
        <v>106360</v>
      </c>
      <c r="J37" s="62">
        <v>0.2374</v>
      </c>
      <c r="K37" s="24"/>
      <c r="L37" s="39">
        <f>SUM(K37:K41)</f>
        <v>5554.58</v>
      </c>
      <c r="M37" s="42">
        <v>5.2200000000000003E-2</v>
      </c>
    </row>
    <row r="38" spans="1:13" ht="1.5" customHeight="1" x14ac:dyDescent="0.25">
      <c r="A38" s="48"/>
      <c r="B38" s="50"/>
      <c r="C38" s="48"/>
      <c r="D38" s="48"/>
      <c r="E38" s="48"/>
      <c r="F38" s="48"/>
      <c r="G38" s="50"/>
      <c r="H38" s="59"/>
      <c r="I38" s="58"/>
      <c r="J38" s="62"/>
      <c r="K38" s="39">
        <v>503.68</v>
      </c>
      <c r="L38" s="40"/>
      <c r="M38" s="43"/>
    </row>
    <row r="39" spans="1:13" ht="36" customHeight="1" x14ac:dyDescent="0.25">
      <c r="A39" s="48"/>
      <c r="B39" s="50"/>
      <c r="C39" s="48"/>
      <c r="D39" s="48"/>
      <c r="E39" s="48"/>
      <c r="F39" s="48"/>
      <c r="G39" s="19" t="s">
        <v>123</v>
      </c>
      <c r="H39" s="18">
        <v>16360</v>
      </c>
      <c r="I39" s="58"/>
      <c r="J39" s="62"/>
      <c r="K39" s="41"/>
      <c r="L39" s="40"/>
      <c r="M39" s="43"/>
    </row>
    <row r="40" spans="1:13" ht="27" customHeight="1" x14ac:dyDescent="0.25">
      <c r="A40" s="48"/>
      <c r="B40" s="50"/>
      <c r="C40" s="48"/>
      <c r="D40" s="48"/>
      <c r="E40" s="63" t="s">
        <v>9</v>
      </c>
      <c r="F40" s="48"/>
      <c r="G40" s="19" t="s">
        <v>124</v>
      </c>
      <c r="H40" s="18">
        <v>50000</v>
      </c>
      <c r="I40" s="58"/>
      <c r="J40" s="62"/>
      <c r="K40" s="24">
        <v>5050.8999999999996</v>
      </c>
      <c r="L40" s="40"/>
      <c r="M40" s="43"/>
    </row>
    <row r="41" spans="1:13" ht="35.25" customHeight="1" x14ac:dyDescent="0.25">
      <c r="A41" s="48"/>
      <c r="B41" s="50"/>
      <c r="C41" s="48"/>
      <c r="D41" s="48"/>
      <c r="E41" s="47"/>
      <c r="F41" s="48"/>
      <c r="G41" s="19" t="s">
        <v>125</v>
      </c>
      <c r="H41" s="18">
        <v>10000</v>
      </c>
      <c r="I41" s="58"/>
      <c r="J41" s="62"/>
      <c r="K41" s="24"/>
      <c r="L41" s="41"/>
      <c r="M41" s="44"/>
    </row>
    <row r="42" spans="1:13" ht="42" customHeight="1" x14ac:dyDescent="0.25">
      <c r="A42" s="48" t="s">
        <v>25</v>
      </c>
      <c r="B42" s="50" t="s">
        <v>77</v>
      </c>
      <c r="C42" s="52" t="s">
        <v>67</v>
      </c>
      <c r="D42" s="52" t="s">
        <v>23</v>
      </c>
      <c r="E42" s="52" t="s">
        <v>9</v>
      </c>
      <c r="F42" s="52" t="s">
        <v>76</v>
      </c>
      <c r="G42" s="17" t="s">
        <v>120</v>
      </c>
      <c r="H42" s="16">
        <v>8400</v>
      </c>
      <c r="I42" s="58">
        <f>SUM(H42:H45)</f>
        <v>83800</v>
      </c>
      <c r="J42" s="60">
        <v>0.187</v>
      </c>
      <c r="K42" s="24">
        <v>2586.75</v>
      </c>
      <c r="L42" s="39">
        <f>SUM(K42:K45)</f>
        <v>20920.91</v>
      </c>
      <c r="M42" s="42">
        <v>0.24959999999999999</v>
      </c>
    </row>
    <row r="43" spans="1:13" ht="33.75" customHeight="1" x14ac:dyDescent="0.25">
      <c r="A43" s="48"/>
      <c r="B43" s="50"/>
      <c r="C43" s="52"/>
      <c r="D43" s="52"/>
      <c r="E43" s="52"/>
      <c r="F43" s="52"/>
      <c r="G43" s="15" t="s">
        <v>119</v>
      </c>
      <c r="H43" s="16">
        <v>20520</v>
      </c>
      <c r="I43" s="58"/>
      <c r="J43" s="60"/>
      <c r="K43" s="24">
        <v>2394.16</v>
      </c>
      <c r="L43" s="40"/>
      <c r="M43" s="43"/>
    </row>
    <row r="44" spans="1:13" ht="34.5" customHeight="1" x14ac:dyDescent="0.25">
      <c r="A44" s="48"/>
      <c r="B44" s="50"/>
      <c r="C44" s="52"/>
      <c r="D44" s="52"/>
      <c r="E44" s="11" t="s">
        <v>19</v>
      </c>
      <c r="F44" s="52"/>
      <c r="G44" s="15" t="s">
        <v>100</v>
      </c>
      <c r="H44" s="16">
        <v>8280</v>
      </c>
      <c r="I44" s="58"/>
      <c r="J44" s="60"/>
      <c r="K44" s="24">
        <v>2880</v>
      </c>
      <c r="L44" s="40"/>
      <c r="M44" s="43"/>
    </row>
    <row r="45" spans="1:13" ht="63" customHeight="1" x14ac:dyDescent="0.25">
      <c r="A45" s="48"/>
      <c r="B45" s="50"/>
      <c r="C45" s="52"/>
      <c r="D45" s="52"/>
      <c r="E45" s="11" t="s">
        <v>27</v>
      </c>
      <c r="F45" s="52"/>
      <c r="G45" s="15" t="s">
        <v>122</v>
      </c>
      <c r="H45" s="16">
        <v>46600</v>
      </c>
      <c r="I45" s="58"/>
      <c r="J45" s="60"/>
      <c r="K45" s="24">
        <v>13060</v>
      </c>
      <c r="L45" s="41"/>
      <c r="M45" s="44"/>
    </row>
    <row r="46" spans="1:13" ht="90.75" customHeight="1" x14ac:dyDescent="0.25">
      <c r="A46" s="48" t="s">
        <v>28</v>
      </c>
      <c r="B46" s="50" t="s">
        <v>69</v>
      </c>
      <c r="C46" s="52" t="s">
        <v>68</v>
      </c>
      <c r="D46" s="52" t="s">
        <v>23</v>
      </c>
      <c r="E46" s="48" t="s">
        <v>6</v>
      </c>
      <c r="F46" s="52" t="s">
        <v>29</v>
      </c>
      <c r="G46" s="53" t="s">
        <v>118</v>
      </c>
      <c r="H46" s="58">
        <v>48000</v>
      </c>
      <c r="I46" s="58">
        <f>SUM(H46:H47)</f>
        <v>48000</v>
      </c>
      <c r="J46" s="60">
        <v>0.1071</v>
      </c>
      <c r="K46" s="39">
        <v>24017.5</v>
      </c>
      <c r="L46" s="39">
        <f>SUM(K46:K48)</f>
        <v>24017.5</v>
      </c>
      <c r="M46" s="42">
        <v>0.50039999999999996</v>
      </c>
    </row>
    <row r="47" spans="1:13" ht="58.5" customHeight="1" x14ac:dyDescent="0.25">
      <c r="A47" s="48"/>
      <c r="B47" s="50"/>
      <c r="C47" s="52"/>
      <c r="D47" s="52"/>
      <c r="E47" s="48"/>
      <c r="F47" s="52"/>
      <c r="G47" s="53"/>
      <c r="H47" s="58"/>
      <c r="I47" s="58"/>
      <c r="J47" s="60"/>
      <c r="K47" s="40"/>
      <c r="L47" s="40"/>
      <c r="M47" s="43"/>
    </row>
    <row r="48" spans="1:13" ht="6.75" hidden="1" customHeight="1" x14ac:dyDescent="0.25">
      <c r="A48" s="48"/>
      <c r="B48" s="50"/>
      <c r="C48" s="52"/>
      <c r="D48" s="52"/>
      <c r="E48" s="48"/>
      <c r="F48" s="52"/>
      <c r="G48" s="53"/>
      <c r="H48" s="58"/>
      <c r="I48" s="58"/>
      <c r="J48" s="60"/>
      <c r="K48" s="40"/>
      <c r="L48" s="40"/>
      <c r="M48" s="43"/>
    </row>
    <row r="49" spans="1:13" ht="6.75" customHeight="1" x14ac:dyDescent="0.25">
      <c r="A49" s="48"/>
      <c r="B49" s="50"/>
      <c r="C49" s="52"/>
      <c r="D49" s="52"/>
      <c r="E49" s="48"/>
      <c r="F49" s="52"/>
      <c r="G49" s="53"/>
      <c r="H49" s="58"/>
      <c r="I49" s="58"/>
      <c r="J49" s="60"/>
      <c r="K49" s="41"/>
      <c r="L49" s="41"/>
      <c r="M49" s="44"/>
    </row>
    <row r="50" spans="1:13" ht="25.5" customHeight="1" x14ac:dyDescent="0.25">
      <c r="A50" s="48" t="s">
        <v>30</v>
      </c>
      <c r="B50" s="50" t="s">
        <v>121</v>
      </c>
      <c r="C50" s="52" t="s">
        <v>70</v>
      </c>
      <c r="D50" s="52" t="s">
        <v>23</v>
      </c>
      <c r="E50" s="48" t="s">
        <v>40</v>
      </c>
      <c r="F50" s="52" t="s">
        <v>31</v>
      </c>
      <c r="G50" s="53" t="s">
        <v>102</v>
      </c>
      <c r="H50" s="59">
        <v>8240</v>
      </c>
      <c r="I50" s="58">
        <f>SUM(H49:H51)</f>
        <v>8240</v>
      </c>
      <c r="J50" s="62">
        <v>1.84E-2</v>
      </c>
      <c r="K50" s="39">
        <v>4414.18</v>
      </c>
      <c r="L50" s="39">
        <f>SUM(K50:K52)</f>
        <v>4414.18</v>
      </c>
      <c r="M50" s="42">
        <v>0.53569999999999995</v>
      </c>
    </row>
    <row r="51" spans="1:13" ht="39" customHeight="1" x14ac:dyDescent="0.25">
      <c r="A51" s="48"/>
      <c r="B51" s="50"/>
      <c r="C51" s="52"/>
      <c r="D51" s="52"/>
      <c r="E51" s="48"/>
      <c r="F51" s="52"/>
      <c r="G51" s="53"/>
      <c r="H51" s="59"/>
      <c r="I51" s="58"/>
      <c r="J51" s="62"/>
      <c r="K51" s="40"/>
      <c r="L51" s="40"/>
      <c r="M51" s="43"/>
    </row>
    <row r="52" spans="1:13" ht="29.25" customHeight="1" x14ac:dyDescent="0.25">
      <c r="A52" s="48"/>
      <c r="B52" s="50"/>
      <c r="C52" s="52"/>
      <c r="D52" s="52"/>
      <c r="E52" s="48"/>
      <c r="F52" s="52"/>
      <c r="G52" s="53"/>
      <c r="H52" s="59"/>
      <c r="I52" s="58"/>
      <c r="J52" s="62"/>
      <c r="K52" s="41"/>
      <c r="L52" s="41"/>
      <c r="M52" s="44"/>
    </row>
    <row r="53" spans="1:13" ht="35.25" customHeight="1" x14ac:dyDescent="0.25">
      <c r="A53" s="48" t="s">
        <v>32</v>
      </c>
      <c r="B53" s="50" t="s">
        <v>72</v>
      </c>
      <c r="C53" s="52" t="s">
        <v>73</v>
      </c>
      <c r="D53" s="52" t="s">
        <v>23</v>
      </c>
      <c r="E53" s="52" t="s">
        <v>9</v>
      </c>
      <c r="F53" s="52" t="s">
        <v>26</v>
      </c>
      <c r="G53" s="15" t="s">
        <v>103</v>
      </c>
      <c r="H53" s="16">
        <v>1000</v>
      </c>
      <c r="I53" s="58">
        <f>SUM(H53:H57)</f>
        <v>7680</v>
      </c>
      <c r="J53" s="60">
        <v>1.7100000000000001E-2</v>
      </c>
      <c r="K53" s="24"/>
      <c r="L53" s="39">
        <f>SUM(K53:K57)</f>
        <v>6890</v>
      </c>
      <c r="M53" s="42">
        <v>0.89710000000000001</v>
      </c>
    </row>
    <row r="54" spans="1:13" ht="33.75" customHeight="1" x14ac:dyDescent="0.25">
      <c r="A54" s="48"/>
      <c r="B54" s="50"/>
      <c r="C54" s="52"/>
      <c r="D54" s="52"/>
      <c r="E54" s="52"/>
      <c r="F54" s="52"/>
      <c r="G54" s="15" t="s">
        <v>104</v>
      </c>
      <c r="H54" s="16">
        <v>760</v>
      </c>
      <c r="I54" s="58"/>
      <c r="J54" s="60"/>
      <c r="K54" s="24"/>
      <c r="L54" s="40"/>
      <c r="M54" s="43"/>
    </row>
    <row r="55" spans="1:13" ht="40.5" customHeight="1" x14ac:dyDescent="0.25">
      <c r="A55" s="48"/>
      <c r="B55" s="50"/>
      <c r="C55" s="52"/>
      <c r="D55" s="52"/>
      <c r="E55" s="52"/>
      <c r="F55" s="52"/>
      <c r="G55" s="15" t="s">
        <v>111</v>
      </c>
      <c r="H55" s="16">
        <v>920</v>
      </c>
      <c r="I55" s="58"/>
      <c r="J55" s="60"/>
      <c r="K55" s="24"/>
      <c r="L55" s="40"/>
      <c r="M55" s="43"/>
    </row>
    <row r="56" spans="1:13" ht="35.25" customHeight="1" x14ac:dyDescent="0.25">
      <c r="A56" s="48"/>
      <c r="B56" s="50"/>
      <c r="C56" s="52"/>
      <c r="D56" s="52"/>
      <c r="E56" s="52" t="s">
        <v>20</v>
      </c>
      <c r="F56" s="52"/>
      <c r="G56" s="53" t="s">
        <v>102</v>
      </c>
      <c r="H56" s="59">
        <v>5000</v>
      </c>
      <c r="I56" s="58"/>
      <c r="J56" s="60"/>
      <c r="K56" s="39">
        <v>6890</v>
      </c>
      <c r="L56" s="40"/>
      <c r="M56" s="43"/>
    </row>
    <row r="57" spans="1:13" ht="8.25" customHeight="1" x14ac:dyDescent="0.25">
      <c r="A57" s="48"/>
      <c r="B57" s="50"/>
      <c r="C57" s="52"/>
      <c r="D57" s="52"/>
      <c r="E57" s="52"/>
      <c r="F57" s="52"/>
      <c r="G57" s="53"/>
      <c r="H57" s="59"/>
      <c r="I57" s="58"/>
      <c r="J57" s="60"/>
      <c r="K57" s="41"/>
      <c r="L57" s="41"/>
      <c r="M57" s="44"/>
    </row>
    <row r="58" spans="1:13" ht="42.75" customHeight="1" x14ac:dyDescent="0.25">
      <c r="A58" s="48" t="s">
        <v>33</v>
      </c>
      <c r="B58" s="50" t="s">
        <v>34</v>
      </c>
      <c r="C58" s="52" t="s">
        <v>73</v>
      </c>
      <c r="D58" s="52" t="s">
        <v>23</v>
      </c>
      <c r="E58" s="52" t="s">
        <v>22</v>
      </c>
      <c r="F58" s="52" t="s">
        <v>26</v>
      </c>
      <c r="G58" s="15" t="s">
        <v>105</v>
      </c>
      <c r="H58" s="16">
        <v>4000</v>
      </c>
      <c r="I58" s="58">
        <f>SUM(H58:H60)</f>
        <v>30720</v>
      </c>
      <c r="J58" s="60">
        <v>6.8699999999999997E-2</v>
      </c>
      <c r="K58" s="24"/>
      <c r="L58" s="39">
        <f>SUM(K58:K60)</f>
        <v>4622.5</v>
      </c>
      <c r="M58" s="42">
        <v>0.15049999999999999</v>
      </c>
    </row>
    <row r="59" spans="1:13" ht="39" customHeight="1" x14ac:dyDescent="0.25">
      <c r="A59" s="48"/>
      <c r="B59" s="50"/>
      <c r="C59" s="52"/>
      <c r="D59" s="52"/>
      <c r="E59" s="52"/>
      <c r="F59" s="52"/>
      <c r="G59" s="17" t="s">
        <v>101</v>
      </c>
      <c r="H59" s="16">
        <v>18440</v>
      </c>
      <c r="I59" s="58"/>
      <c r="J59" s="60"/>
      <c r="K59" s="24">
        <v>4162.5</v>
      </c>
      <c r="L59" s="40"/>
      <c r="M59" s="43"/>
    </row>
    <row r="60" spans="1:13" ht="31.5" customHeight="1" x14ac:dyDescent="0.25">
      <c r="A60" s="48"/>
      <c r="B60" s="50"/>
      <c r="C60" s="52"/>
      <c r="D60" s="52"/>
      <c r="E60" s="11" t="s">
        <v>24</v>
      </c>
      <c r="F60" s="52"/>
      <c r="G60" s="17" t="s">
        <v>100</v>
      </c>
      <c r="H60" s="16">
        <v>8280</v>
      </c>
      <c r="I60" s="58"/>
      <c r="J60" s="60"/>
      <c r="K60" s="24">
        <v>460</v>
      </c>
      <c r="L60" s="41"/>
      <c r="M60" s="44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4" t="s">
        <v>47</v>
      </c>
      <c r="B63" s="53" t="s">
        <v>81</v>
      </c>
      <c r="C63" s="52" t="s">
        <v>49</v>
      </c>
      <c r="D63" s="52" t="s">
        <v>23</v>
      </c>
      <c r="E63" s="52" t="s">
        <v>48</v>
      </c>
      <c r="F63" s="52" t="s">
        <v>80</v>
      </c>
      <c r="G63" s="56" t="s">
        <v>107</v>
      </c>
      <c r="H63" s="59">
        <v>10500</v>
      </c>
      <c r="I63" s="58">
        <f>SUM(H63:H67)</f>
        <v>10500</v>
      </c>
      <c r="J63" s="60">
        <v>2.35E-2</v>
      </c>
      <c r="K63" s="39"/>
      <c r="L63" s="39">
        <f>SUM(K63:K67)</f>
        <v>0</v>
      </c>
      <c r="M63" s="42"/>
    </row>
    <row r="64" spans="1:13" ht="61.5" customHeight="1" x14ac:dyDescent="0.25">
      <c r="A64" s="54"/>
      <c r="B64" s="53"/>
      <c r="C64" s="52"/>
      <c r="D64" s="52"/>
      <c r="E64" s="52"/>
      <c r="F64" s="52"/>
      <c r="G64" s="56"/>
      <c r="H64" s="59"/>
      <c r="I64" s="58"/>
      <c r="J64" s="60"/>
      <c r="K64" s="40"/>
      <c r="L64" s="40"/>
      <c r="M64" s="43"/>
    </row>
    <row r="65" spans="1:13" ht="4.5" customHeight="1" x14ac:dyDescent="0.25">
      <c r="A65" s="54"/>
      <c r="B65" s="53"/>
      <c r="C65" s="52"/>
      <c r="D65" s="52"/>
      <c r="E65" s="52"/>
      <c r="F65" s="52"/>
      <c r="G65" s="56"/>
      <c r="H65" s="59"/>
      <c r="I65" s="58"/>
      <c r="J65" s="60"/>
      <c r="K65" s="40"/>
      <c r="L65" s="40"/>
      <c r="M65" s="43"/>
    </row>
    <row r="66" spans="1:13" ht="25.5" hidden="1" customHeight="1" x14ac:dyDescent="0.25">
      <c r="A66" s="54"/>
      <c r="B66" s="53"/>
      <c r="C66" s="52"/>
      <c r="D66" s="52"/>
      <c r="E66" s="52"/>
      <c r="F66" s="52"/>
      <c r="G66" s="56"/>
      <c r="H66" s="59"/>
      <c r="I66" s="58"/>
      <c r="J66" s="60"/>
      <c r="K66" s="40"/>
      <c r="L66" s="40"/>
      <c r="M66" s="43"/>
    </row>
    <row r="67" spans="1:13" ht="16.5" customHeight="1" x14ac:dyDescent="0.25">
      <c r="A67" s="54"/>
      <c r="B67" s="53"/>
      <c r="C67" s="52"/>
      <c r="D67" s="52"/>
      <c r="E67" s="52"/>
      <c r="F67" s="52"/>
      <c r="G67" s="56"/>
      <c r="H67" s="59"/>
      <c r="I67" s="58"/>
      <c r="J67" s="60"/>
      <c r="K67" s="41"/>
      <c r="L67" s="41"/>
      <c r="M67" s="44"/>
    </row>
    <row r="68" spans="1:13" ht="3" customHeight="1" x14ac:dyDescent="0.25">
      <c r="A68" s="48" t="s">
        <v>35</v>
      </c>
      <c r="B68" s="53" t="s">
        <v>75</v>
      </c>
      <c r="C68" s="52" t="s">
        <v>74</v>
      </c>
      <c r="D68" s="52" t="s">
        <v>23</v>
      </c>
      <c r="E68" s="52" t="s">
        <v>9</v>
      </c>
      <c r="F68" s="52" t="s">
        <v>29</v>
      </c>
      <c r="G68" s="53" t="s">
        <v>108</v>
      </c>
      <c r="H68" s="59">
        <v>750</v>
      </c>
      <c r="I68" s="58">
        <f>SUM(H68:H72)</f>
        <v>750</v>
      </c>
      <c r="J68" s="60">
        <v>1.6999999999999999E-3</v>
      </c>
      <c r="K68" s="39"/>
      <c r="L68" s="39">
        <f>SUM(K68:K72)</f>
        <v>0</v>
      </c>
      <c r="M68" s="42"/>
    </row>
    <row r="69" spans="1:13" ht="0.75" hidden="1" customHeight="1" x14ac:dyDescent="0.25">
      <c r="A69" s="48"/>
      <c r="B69" s="53"/>
      <c r="C69" s="52"/>
      <c r="D69" s="52"/>
      <c r="E69" s="52"/>
      <c r="F69" s="52"/>
      <c r="G69" s="53"/>
      <c r="H69" s="59"/>
      <c r="I69" s="58"/>
      <c r="J69" s="60"/>
      <c r="K69" s="40"/>
      <c r="L69" s="40"/>
      <c r="M69" s="43"/>
    </row>
    <row r="70" spans="1:13" ht="23.25" customHeight="1" x14ac:dyDescent="0.25">
      <c r="A70" s="48"/>
      <c r="B70" s="53"/>
      <c r="C70" s="52"/>
      <c r="D70" s="52"/>
      <c r="E70" s="52"/>
      <c r="F70" s="52"/>
      <c r="G70" s="53"/>
      <c r="H70" s="59"/>
      <c r="I70" s="58"/>
      <c r="J70" s="60"/>
      <c r="K70" s="40"/>
      <c r="L70" s="40"/>
      <c r="M70" s="43"/>
    </row>
    <row r="71" spans="1:13" ht="42" customHeight="1" x14ac:dyDescent="0.25">
      <c r="A71" s="48"/>
      <c r="B71" s="53"/>
      <c r="C71" s="52"/>
      <c r="D71" s="52"/>
      <c r="E71" s="52"/>
      <c r="F71" s="52"/>
      <c r="G71" s="53"/>
      <c r="H71" s="59"/>
      <c r="I71" s="58"/>
      <c r="J71" s="60"/>
      <c r="K71" s="40"/>
      <c r="L71" s="40"/>
      <c r="M71" s="43"/>
    </row>
    <row r="72" spans="1:13" ht="33" customHeight="1" x14ac:dyDescent="0.25">
      <c r="A72" s="48"/>
      <c r="B72" s="53"/>
      <c r="C72" s="52"/>
      <c r="D72" s="52"/>
      <c r="E72" s="11" t="s">
        <v>19</v>
      </c>
      <c r="F72" s="52"/>
      <c r="G72" s="53"/>
      <c r="H72" s="59"/>
      <c r="I72" s="58"/>
      <c r="J72" s="60"/>
      <c r="K72" s="41"/>
      <c r="L72" s="41"/>
      <c r="M72" s="44"/>
    </row>
    <row r="73" spans="1:13" ht="15.75" x14ac:dyDescent="0.25">
      <c r="A73" s="64" t="s">
        <v>36</v>
      </c>
      <c r="B73" s="64"/>
      <c r="C73" s="64"/>
      <c r="D73" s="64"/>
      <c r="E73" s="64"/>
      <c r="F73" s="64"/>
      <c r="G73" s="64"/>
      <c r="H73" s="2">
        <f>SUM(H3:H72)</f>
        <v>448048.56</v>
      </c>
      <c r="I73" s="2">
        <f xml:space="preserve"> SUM(I3:I72)</f>
        <v>448048.56</v>
      </c>
      <c r="J73" s="6">
        <v>1</v>
      </c>
      <c r="K73" s="26">
        <f>SUM(K3:K72)</f>
        <v>76991.660000000018</v>
      </c>
      <c r="L73" s="26">
        <f t="shared" ref="L73" si="0">SUM(L3:L72)</f>
        <v>76991.66</v>
      </c>
      <c r="M73" s="27">
        <v>0.17180000000000001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Coordenação Financeira - Magali Krindges</cp:lastModifiedBy>
  <cp:lastPrinted>2022-10-24T18:54:07Z</cp:lastPrinted>
  <dcterms:created xsi:type="dcterms:W3CDTF">2019-11-26T14:24:44Z</dcterms:created>
  <dcterms:modified xsi:type="dcterms:W3CDTF">2023-10-26T14:54:40Z</dcterms:modified>
</cp:coreProperties>
</file>